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E2B7448E-2E40-48CF-9F27-51C91F2413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B27" i="1"/>
  <c r="B6" i="1"/>
  <c r="B5" i="1" s="1"/>
  <c r="M27" i="1" l="1"/>
  <c r="L27" i="1" l="1"/>
  <c r="K27" i="1"/>
  <c r="J27" i="1" l="1"/>
  <c r="I27" i="1" l="1"/>
  <c r="H27" i="1" l="1"/>
  <c r="G27" i="1" l="1"/>
  <c r="F27" i="1" l="1"/>
  <c r="E27" i="1" l="1"/>
  <c r="D27" i="1" l="1"/>
  <c r="C6" i="1" l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<sst xmlns="http://schemas.openxmlformats.org/spreadsheetml/2006/main" count="56" uniqueCount="38">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</sst>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topLeftCell="A16" zoomScaleNormal="100" zoomScaleSheetLayoutView="100" workbookViewId="0">
      <selection activeCell="B23" sqref="B23"/>
    </sheetView>
  </sheetViews>
  <sheetFormatPr defaultRowHeight="12.75" x14ac:dyDescent="0.2"/>
  <cols>
    <col min="1" max="1" width="61.42578125" customWidth="1"/>
    <col min="2" max="2" width="18.42578125" customWidth="1"/>
    <col min="3" max="3" width="16.28515625" customWidth="1"/>
    <col min="4" max="4" width="15.42578125" hidden="1" customWidth="1"/>
    <col min="5" max="5" width="14.7109375" hidden="1" customWidth="1"/>
    <col min="6" max="6" width="14.5703125" hidden="1" customWidth="1"/>
    <col min="7" max="7" width="14.28515625" hidden="1" customWidth="1"/>
    <col min="8" max="8" width="14.42578125" hidden="1" customWidth="1"/>
    <col min="9" max="9" width="14.28515625" hidden="1" customWidth="1"/>
    <col min="10" max="10" width="14.5703125" style="1" hidden="1" customWidth="1"/>
    <col min="11" max="11" width="14.42578125" style="1" hidden="1" customWidth="1"/>
    <col min="12" max="13" width="14.7109375" style="1" hidden="1" customWidth="1"/>
    <col min="14" max="14" width="4.28515625" style="1" customWidth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>B6+B27</f>
        <v>446003.69999999995</v>
      </c>
      <c r="C5" s="26">
        <f>C6+C27</f>
        <v>352011.33999999997</v>
      </c>
      <c r="D5" s="26"/>
      <c r="E5" s="17"/>
      <c r="F5" s="17"/>
      <c r="G5" s="17"/>
      <c r="H5" s="17"/>
      <c r="I5" s="17"/>
      <c r="J5" s="17"/>
      <c r="K5" s="17"/>
      <c r="L5" s="17"/>
      <c r="M5" s="29"/>
    </row>
    <row r="6" spans="1:14" s="2" customFormat="1" ht="27.95" customHeight="1" x14ac:dyDescent="0.25">
      <c r="A6" s="25" t="s">
        <v>2</v>
      </c>
      <c r="B6" s="27">
        <f>SUM(B7:B25)</f>
        <v>261097.69999999992</v>
      </c>
      <c r="C6" s="27">
        <f t="shared" ref="C6" si="0">SUM(C7:C25)</f>
        <v>197632.33999999997</v>
      </c>
      <c r="D6" s="27"/>
      <c r="E6" s="16"/>
      <c r="F6" s="16"/>
      <c r="G6" s="16"/>
      <c r="H6" s="16"/>
      <c r="I6" s="16"/>
      <c r="J6" s="16"/>
      <c r="K6" s="16"/>
      <c r="L6" s="16"/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/>
      <c r="E8" s="14"/>
      <c r="F8" s="14"/>
      <c r="G8" s="12"/>
      <c r="H8" s="12"/>
      <c r="I8" s="12"/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/>
      <c r="E9" s="14"/>
      <c r="F9" s="14"/>
      <c r="G9" s="14"/>
      <c r="H9" s="14"/>
      <c r="I9" s="12"/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/>
      <c r="E18" s="23"/>
      <c r="F18" s="23"/>
      <c r="G18" s="23"/>
      <c r="H18" s="23"/>
      <c r="I18" s="23"/>
      <c r="J18" s="23"/>
      <c r="K18" s="23"/>
      <c r="L18" s="14"/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/>
      <c r="E19" s="23"/>
      <c r="F19" s="23"/>
      <c r="G19" s="23"/>
      <c r="H19" s="23"/>
      <c r="I19" s="23"/>
      <c r="J19" s="23"/>
      <c r="K19" s="23"/>
      <c r="L19" s="14"/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/>
      <c r="E20" s="23"/>
      <c r="F20" s="23"/>
      <c r="G20" s="23"/>
      <c r="H20" s="23"/>
      <c r="I20" s="23"/>
      <c r="J20" s="23"/>
      <c r="K20" s="23"/>
      <c r="L20" s="14"/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/>
      <c r="E21" s="23"/>
      <c r="F21" s="23"/>
      <c r="G21" s="23"/>
      <c r="H21" s="23"/>
      <c r="I21" s="23"/>
      <c r="J21" s="23"/>
      <c r="K21" s="23"/>
      <c r="L21" s="14"/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/>
      <c r="E22" s="12"/>
      <c r="F22" s="23"/>
      <c r="G22" s="23"/>
      <c r="H22" s="23"/>
      <c r="I22" s="23"/>
      <c r="J22" s="23"/>
      <c r="K22" s="23"/>
      <c r="L22" s="14"/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7" s="6" customFormat="1" ht="20.25" customHeight="1" x14ac:dyDescent="0.25">
      <c r="A26" s="33"/>
      <c r="B26" s="33"/>
      <c r="C26" s="33"/>
      <c r="D26" s="33"/>
      <c r="E26" s="33"/>
      <c r="F26" s="33"/>
      <c r="G26" s="33"/>
      <c r="H26" s="7"/>
      <c r="I26" s="7"/>
      <c r="J26" s="7"/>
      <c r="K26" s="7"/>
      <c r="L26" s="7"/>
      <c r="M26" s="7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1">SUM(C28:C42)</f>
        <v>154379.00000000003</v>
      </c>
      <c r="D27" s="28">
        <f t="shared" si="1"/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ref="J27" si="2">SUM(J28:J42)</f>
        <v>0</v>
      </c>
      <c r="K27" s="28">
        <f>SUM(K28:K42)</f>
        <v>0</v>
      </c>
      <c r="L27" s="28">
        <f>SUM(L28:L42)</f>
        <v>0</v>
      </c>
      <c r="M27" s="28">
        <f>SUM(M28:M42)</f>
        <v>0</v>
      </c>
      <c r="P27" s="32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P28" s="21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8" t="s">
        <v>12</v>
      </c>
      <c r="B36" s="12">
        <v>2569.46</v>
      </c>
      <c r="C36" s="12">
        <v>2569.46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8" t="s">
        <v>5</v>
      </c>
      <c r="B37" s="12" t="s">
        <v>14</v>
      </c>
      <c r="C37" s="12" t="s">
        <v>14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19" t="s">
        <v>10</v>
      </c>
      <c r="B38" s="12">
        <v>419.7</v>
      </c>
      <c r="C38" s="12">
        <v>388.06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8" t="s">
        <v>34</v>
      </c>
      <c r="B39" s="12">
        <v>5859.51</v>
      </c>
      <c r="C39" s="12">
        <v>5859.51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8" t="s">
        <v>35</v>
      </c>
      <c r="B40" s="12">
        <v>341.48</v>
      </c>
      <c r="C40" s="12">
        <v>341.48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8" t="s">
        <v>15</v>
      </c>
      <c r="B41" s="12">
        <v>1001.96</v>
      </c>
      <c r="C41" s="12">
        <v>1036.68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8" t="s">
        <v>16</v>
      </c>
      <c r="B42" s="12">
        <v>2853.26</v>
      </c>
      <c r="C42" s="12">
        <v>2853.26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2021-02-27T03:13:42Z</cp:lastPrinted>
  <dcterms:created xsi:type="dcterms:W3CDTF">2016-08-09T19:25:22Z</dcterms:created>
  <dcterms:modified xsi:type="dcterms:W3CDTF">2021-02-27T03:13:59Z</dcterms:modified>
</cp:coreProperties>
</file>